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Rosa Elena Garcia\Desktop\Respaldo RF\CTA PUB\2021\Septiembre\Cta publica 3er T. Pdf\"/>
    </mc:Choice>
  </mc:AlternateContent>
  <xr:revisionPtr revIDLastSave="0" documentId="13_ncr:1_{7C4D161D-EBFC-456B-B213-D3CF62B17334}" xr6:coauthVersionLast="47" xr6:coauthVersionMax="47" xr10:uidLastSave="{00000000-0000-0000-0000-000000000000}"/>
  <bookViews>
    <workbookView xWindow="-108" yWindow="-108" windowWidth="23256" windowHeight="12576" xr2:uid="{00000000-000D-0000-FFFF-FFFF00000000}"/>
  </bookViews>
  <sheets>
    <sheet name="PPI" sheetId="1" r:id="rId1"/>
  </sheets>
  <definedNames>
    <definedName name="_xlnm._FilterDatabase" localSheetId="0" hidden="1">PPI!$A$3:$N$29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 l="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 r="N4" i="1"/>
  <c r="M4" i="1"/>
  <c r="G22" i="1"/>
  <c r="F22" i="1"/>
  <c r="E22"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alcChain>
</file>

<file path=xl/sharedStrings.xml><?xml version="1.0" encoding="utf-8"?>
<sst xmlns="http://schemas.openxmlformats.org/spreadsheetml/2006/main" count="91" uniqueCount="74">
  <si>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</si>
  <si>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</si>
  <si>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</si>
  <si>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</si>
  <si>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</si>
  <si>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</si>
  <si>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</si>
  <si>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</si>
  <si>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</si>
  <si>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</si>
  <si>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</si>
  <si>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</si>
  <si>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</si>
  <si>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</si>
  <si>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</si>
  <si>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</si>
  <si>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</si>
  <si>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G1101</t>
  </si>
  <si>
    <t>G1143</t>
  </si>
  <si>
    <t>3046</t>
  </si>
  <si>
    <t>G2085</t>
  </si>
  <si>
    <t>P0755</t>
  </si>
  <si>
    <t>P0756</t>
  </si>
  <si>
    <t>P0757</t>
  </si>
  <si>
    <t>P0758</t>
  </si>
  <si>
    <t>P0759</t>
  </si>
  <si>
    <t>P0760</t>
  </si>
  <si>
    <t>P0761</t>
  </si>
  <si>
    <t>P0762</t>
  </si>
  <si>
    <t>P0763</t>
  </si>
  <si>
    <t>P0764</t>
  </si>
  <si>
    <t>P2037</t>
  </si>
  <si>
    <t>P3014</t>
  </si>
  <si>
    <t>P3015</t>
  </si>
  <si>
    <t>Q0574</t>
  </si>
  <si>
    <t>Total del Gasto</t>
  </si>
  <si>
    <t>Bajo protesta de decir verdad declaramos que los Estados Financieros y sus Notas son razonablemente correctos y responsabilidad del emisor</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</si>
  <si>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</si>
  <si>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</si>
  <si>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</si>
  <si>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</si>
  <si>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</si>
  <si>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</si>
  <si>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</si>
  <si>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Dirección estratégica</t>
  </si>
  <si>
    <t>Gestionar y administrar el cumplimiento de los objetivos institucionales, dando seguimiento y proponiendo acciones correctivas y preventivas, cuyo propósito principal es ofrecer el servicio educativo de calidad a los alumnos.</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</si>
  <si>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</si>
  <si>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</si>
  <si>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</si>
  <si>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</si>
  <si>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</si>
  <si>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</si>
  <si>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</si>
  <si>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</si>
  <si>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</si>
  <si>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</si>
  <si>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</si>
  <si>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</si>
  <si>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MANTENIMIENTO DE LA INFRAESTRUCTURA</t>
  </si>
  <si>
    <t>Realización del mantenimiento correctivo y preventivo en los edificios y equipos, así como al parque vehicular de la UPJR, con la finalidad de ofrecer un servicio de calidad a los estudiantes.</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</si>
  <si>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</si>
  <si>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</si>
  <si>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</si>
  <si>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</si>
  <si>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</si>
  <si>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</si>
  <si>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</si>
  <si>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</si>
  <si>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</si>
  <si>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</si>
  <si>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Vocacionamiento científico y tecnológico UPJR</t>
  </si>
  <si>
    <t>Implementar estrategias y acciones para promover las vocaciones científicas y tecnológicas, como foros de difusión, congresos, talleres, presentaciones, etc. accesible para la población inscrita en educación básica y media superior.</t>
  </si>
  <si>
    <t>INFRAESTRUCTURA DE LA UNIVERSIDAD POLITÉCNICA DE J</t>
  </si>
  <si>
    <t>UNIVERSIDAD POLITÉCNICA DE JUVENTINO ROSAS
Programas y Proyectos de Inversión
del 01 de enero al 30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</si>
</sst>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sz val="8"/>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50">
    <xf numFmtId="0" fontId="0" fillId="0" borderId="0" xfId="0"/>
    <xf numFmtId="0" fontId="0" fillId="0" borderId="0" xfId="0" applyFont="1"/>
    <xf numFmtId="0" fontId="0" fillId="0" borderId="0" xfId="0" applyFont="1" applyProtection="1">
      <protection locked="0"/>
    </xf>
    <xf numFmtId="0" fontId="5" fillId="0" borderId="0" xfId="8" applyFont="1" applyAlignment="1" applyProtection="1">
      <alignment vertical="top"/>
      <protection locked="0"/>
    </xf>
    <xf numFmtId="0" fontId="3" fillId="2" borderId="1" xfId="16" applyFont="1" applyFill="1" applyBorder="1" applyAlignment="1">
      <alignment horizontal="center" vertical="top"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left"/>
    </xf>
    <xf numFmtId="0" fontId="3" fillId="2" borderId="2" xfId="11" applyFont="1" applyFill="1" applyBorder="1" applyAlignment="1">
      <alignment horizontal="left" vertical="center"/>
    </xf>
    <xf numFmtId="0" fontId="3" fillId="2" borderId="4" xfId="11" applyFont="1" applyFill="1" applyBorder="1" applyAlignment="1">
      <alignment horizontal="center" vertical="center"/>
    </xf>
    <xf numFmtId="0" fontId="3" fillId="2" borderId="5" xfId="16"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wrapText="1"/>
    </xf>
    <xf numFmtId="4" fontId="3" fillId="2" borderId="6" xfId="11" applyNumberFormat="1" applyFont="1" applyFill="1" applyBorder="1" applyAlignment="1">
      <alignment horizontal="center" vertical="center" wrapText="1"/>
    </xf>
    <xf numFmtId="0" fontId="7" fillId="0" borderId="0" xfId="0" applyFont="1" applyProtection="1">
      <protection locked="0"/>
    </xf>
    <xf numFmtId="43" fontId="7" fillId="0" borderId="7" xfId="17" applyFont="1" applyFill="1" applyBorder="1" applyAlignment="1" applyProtection="1">
      <alignment vertical="center" wrapText="1"/>
      <protection locked="0"/>
    </xf>
    <xf numFmtId="43" fontId="7" fillId="0" borderId="8" xfId="17" applyFont="1" applyFill="1" applyBorder="1" applyAlignment="1" applyProtection="1">
      <alignment vertical="center" wrapText="1"/>
      <protection locked="0"/>
    </xf>
    <xf numFmtId="4" fontId="7" fillId="0" borderId="7" xfId="0" applyNumberFormat="1" applyFont="1" applyBorder="1" applyProtection="1">
      <protection locked="0"/>
    </xf>
    <xf numFmtId="9" fontId="7" fillId="0" borderId="8" xfId="18" applyFont="1" applyFill="1" applyBorder="1" applyAlignment="1" applyProtection="1">
      <alignment vertical="center"/>
      <protection locked="0"/>
    </xf>
    <xf numFmtId="9" fontId="7" fillId="0" borderId="7" xfId="18" applyFont="1" applyFill="1" applyBorder="1" applyAlignment="1" applyProtection="1">
      <alignment vertical="center"/>
      <protection locked="0"/>
    </xf>
    <xf numFmtId="43" fontId="7" fillId="0" borderId="5" xfId="17"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7" fillId="3" borderId="6"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8" fillId="3" borderId="4" xfId="0" applyFont="1" applyFill="1" applyBorder="1" applyAlignment="1" applyProtection="1">
      <alignment vertical="center" wrapText="1"/>
      <protection locked="0"/>
    </xf>
    <xf numFmtId="43" fontId="8" fillId="3" borderId="2" xfId="0" applyNumberFormat="1" applyFont="1" applyFill="1" applyBorder="1" applyAlignment="1" applyProtection="1">
      <alignment horizontal="right" vertical="center" wrapText="1"/>
      <protection locked="0"/>
    </xf>
    <xf numFmtId="43" fontId="8" fillId="3" borderId="6" xfId="0" applyNumberFormat="1" applyFont="1" applyFill="1" applyBorder="1" applyAlignment="1" applyProtection="1">
      <alignment horizontal="right" vertical="center" wrapText="1"/>
      <protection locked="0"/>
    </xf>
    <xf numFmtId="9" fontId="8" fillId="3" borderId="6" xfId="18" applyFont="1" applyFill="1" applyBorder="1" applyAlignment="1" applyProtection="1">
      <protection locked="0"/>
    </xf>
    <xf numFmtId="0" fontId="7" fillId="3" borderId="0"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right" vertical="center" wrapText="1"/>
      <protection locked="0"/>
    </xf>
    <xf numFmtId="43" fontId="8" fillId="3" borderId="0" xfId="0" applyNumberFormat="1" applyFont="1" applyFill="1" applyBorder="1" applyAlignment="1" applyProtection="1">
      <alignment horizontal="right" vertical="center" wrapText="1"/>
      <protection locked="0"/>
    </xf>
    <xf numFmtId="9" fontId="8" fillId="3" borderId="0" xfId="18" applyFont="1" applyFill="1" applyBorder="1" applyAlignment="1" applyProtection="1">
      <protection locked="0"/>
    </xf>
    <xf numFmtId="0" fontId="8" fillId="0" borderId="0" xfId="0" applyFont="1" applyProtection="1">
      <protection locked="0"/>
    </xf>
    <xf numFmtId="0" fontId="7" fillId="3" borderId="0" xfId="0" applyFont="1" applyFill="1" applyProtection="1">
      <protection locked="0"/>
    </xf>
    <xf numFmtId="0" fontId="7" fillId="0" borderId="7" xfId="0" applyFont="1" applyBorder="1" applyAlignment="1" applyProtection="1">
      <alignment horizontal="center"/>
      <protection locked="0"/>
    </xf>
    <xf numFmtId="0" fontId="7" fillId="0" borderId="7" xfId="0" applyFont="1" applyBorder="1" applyAlignment="1" applyProtection="1">
      <alignment horizontal="left" vertical="center"/>
      <protection locked="0"/>
    </xf>
    <xf numFmtId="0" fontId="7" fillId="0" borderId="7" xfId="0" quotePrefix="1" applyFont="1" applyBorder="1" applyAlignment="1" applyProtection="1">
      <alignment horizontal="center" vertical="center" wrapText="1"/>
      <protection locked="0"/>
    </xf>
    <xf numFmtId="0" fontId="7" fillId="0" borderId="1" xfId="0" applyFont="1" applyBorder="1" applyProtection="1">
      <protection locked="0"/>
    </xf>
    <xf numFmtId="49" fontId="7" fillId="0" borderId="7" xfId="0" applyNumberFormat="1" applyFont="1" applyBorder="1" applyAlignment="1" applyProtection="1">
      <alignment horizontal="center" vertical="center" wrapText="1"/>
      <protection locked="0"/>
    </xf>
    <xf numFmtId="4" fontId="7" fillId="0" borderId="7" xfId="0" applyNumberFormat="1" applyFont="1" applyBorder="1" applyAlignment="1" applyProtection="1">
      <alignment vertical="center" wrapText="1"/>
      <protection locked="0"/>
    </xf>
    <xf numFmtId="0" fontId="7" fillId="0" borderId="7" xfId="0" applyFont="1" applyBorder="1" applyProtection="1">
      <protection locked="0"/>
    </xf>
    <xf numFmtId="0" fontId="7" fillId="0" borderId="5" xfId="0" applyFont="1" applyBorder="1" applyAlignment="1" applyProtection="1">
      <alignment horizontal="left" vertical="center"/>
      <protection locked="0"/>
    </xf>
    <xf numFmtId="43" fontId="7" fillId="0" borderId="9" xfId="17" applyFont="1" applyFill="1" applyBorder="1" applyAlignment="1" applyProtection="1">
      <alignment vertical="center" wrapText="1"/>
      <protection locked="0"/>
    </xf>
    <xf numFmtId="0" fontId="7" fillId="0" borderId="5" xfId="0" applyFont="1" applyBorder="1" applyProtection="1">
      <protection locked="0"/>
    </xf>
    <xf numFmtId="1" fontId="7" fillId="0" borderId="1" xfId="0" applyNumberFormat="1" applyFont="1" applyBorder="1" applyProtection="1">
      <protection locked="0"/>
    </xf>
    <xf numFmtId="1" fontId="7" fillId="0" borderId="7" xfId="0" applyNumberFormat="1" applyFont="1" applyBorder="1" applyProtection="1">
      <protection locked="0"/>
    </xf>
    <xf numFmtId="1" fontId="7" fillId="0" borderId="7" xfId="18" applyNumberFormat="1" applyFont="1" applyFill="1" applyBorder="1" applyAlignment="1" applyProtection="1">
      <alignment horizontal="right"/>
      <protection locked="0"/>
    </xf>
    <xf numFmtId="1" fontId="7" fillId="0" borderId="7" xfId="18" applyNumberFormat="1" applyFont="1" applyFill="1" applyBorder="1" applyProtection="1">
      <protection locked="0"/>
    </xf>
    <xf numFmtId="0" fontId="3" fillId="2" borderId="6" xfId="0" applyFont="1" applyFill="1" applyBorder="1" applyAlignment="1" applyProtection="1">
      <alignment horizont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tabSelected="1" zoomScale="80" zoomScaleNormal="80" workbookViewId="0">
      <selection activeCell="C25" sqref="C25"/>
    </sheetView>
  </sheetViews>
  <sheetFormatPr baseColWidth="10" defaultColWidth="12" defaultRowHeight="10.199999999999999" x14ac:dyDescent="0.2"/>
  <cols>
    <col min="1" max="1" width="19.85546875" style="2" customWidth="1"/>
    <col min="2" max="2" width="26.28515625" style="2" bestFit="1" customWidth="1"/>
    <col min="3" max="3" width="35.28515625" style="2" bestFit="1" customWidth="1"/>
    <col min="4" max="4" width="15.42578125" style="2" bestFit="1" customWidth="1"/>
    <col min="5" max="5" width="17.85546875" style="2" bestFit="1" customWidth="1"/>
    <col min="6" max="6" width="19.140625" style="2" bestFit="1" customWidth="1"/>
    <col min="7" max="7" width="17.85546875" style="2" bestFit="1" customWidth="1"/>
    <col min="8" max="10" width="13.28515625" style="2" customWidth="1"/>
    <col min="11" max="12" width="11.85546875" style="2" customWidth="1"/>
    <col min="13" max="13" width="13.85546875" style="2" customWidth="1"/>
    <col min="14" max="14" width="14.42578125" style="2" customWidth="1"/>
    <col min="15" max="16384" width="12" style="2"/>
  </cols>
  <sheetData>
    <row r="1" spans="1:14" s="1" customFormat="1" ht="35.1" customHeight="1" x14ac:dyDescent="0.2">
      <c r="A1" s="49" t="s">
        <v>73</v>
      </c>
      <c r="B1" s="49"/>
      <c r="C1" s="49"/>
      <c r="D1" s="49"/>
      <c r="E1" s="49"/>
      <c r="F1" s="49"/>
      <c r="G1" s="49"/>
      <c r="H1" s="49"/>
      <c r="I1" s="49"/>
      <c r="J1" s="49"/>
      <c r="K1" s="49"/>
      <c r="L1" s="49"/>
      <c r="M1" s="49"/>
      <c r="N1" s="49"/>
    </row>
    <row r="2" spans="1:14" s="1" customFormat="1" ht="12.75" customHeight="1" x14ac:dyDescent="0.2">
      <c r="A2" s="4"/>
      <c r="B2" s="4"/>
      <c r="C2" s="4"/>
      <c r="D2" s="4"/>
      <c r="E2" s="5"/>
      <c r="F2" s="6" t="s">
        <v>2</v>
      </c>
      <c r="G2" s="7"/>
      <c r="H2" s="5"/>
      <c r="I2" s="6" t="s">
        <v>8</v>
      </c>
      <c r="J2" s="7"/>
      <c r="K2" s="8" t="s">
        <v>15</v>
      </c>
      <c r="L2" s="7"/>
      <c r="M2" s="9" t="s">
        <v>14</v>
      </c>
      <c r="N2" s="10"/>
    </row>
    <row r="3" spans="1:14" s="1" customFormat="1" ht="21.9" customHeight="1" x14ac:dyDescent="0.2">
      <c r="A3" s="11" t="s">
        <v>16</v>
      </c>
      <c r="B3" s="11" t="s">
        <v>0</v>
      </c>
      <c r="C3" s="11" t="s">
        <v>5</v>
      </c>
      <c r="D3" s="11" t="s">
        <v>1</v>
      </c>
      <c r="E3" s="12" t="s">
        <v>3</v>
      </c>
      <c r="F3" s="12" t="s">
        <v>4</v>
      </c>
      <c r="G3" s="12" t="s">
        <v>6</v>
      </c>
      <c r="H3" s="12" t="s">
        <v>9</v>
      </c>
      <c r="I3" s="12" t="s">
        <v>4</v>
      </c>
      <c r="J3" s="12" t="s">
        <v>7</v>
      </c>
      <c r="K3" s="13" t="s">
        <v>10</v>
      </c>
      <c r="L3" s="13" t="s">
        <v>11</v>
      </c>
      <c r="M3" s="14" t="s">
        <v>12</v>
      </c>
      <c r="N3" s="14" t="s">
        <v>13</v>
      </c>
    </row>
    <row r="4" spans="1:14" ht="13.2" x14ac:dyDescent="0.25">
      <c r="A4" s="35" t="s">
        <v>17</v>
      </c>
      <c r="B4" s="36" t="s">
        <v>37</v>
      </c>
      <c r="C4" s="15" t="s">
        <v>38</v>
      </c>
      <c r="D4" s="37">
        <v>3046</v>
      </c>
      <c r="E4" s="16">
        <v>11882533.27</v>
      </c>
      <c r="F4" s="17">
        <v>13554543.92</v>
      </c>
      <c r="G4" s="18">
        <v>8543627.7400000002</v>
      </c>
      <c r="H4" s="15">
        <v>100</v>
      </c>
      <c r="I4" s="38">
        <v>100</v>
      </c>
      <c r="J4" s="45">
        <v>62</v>
      </c>
      <c r="K4" s="19">
        <f>G4/E4</f>
        <v>0.71900726434911133</v>
      </c>
      <c r="L4" s="20">
        <f>G4/F4</f>
        <v>0.63031465982368517</v>
      </c>
      <c r="M4" s="19">
        <f>J4/H4</f>
        <v>0.62</v>
      </c>
      <c r="N4" s="20">
        <f>J4/I4</f>
        <v>0.62</v>
      </c>
    </row>
    <row r="5" spans="1:14" ht="13.2" x14ac:dyDescent="0.25">
      <c r="A5" s="35" t="s">
        <v>18</v>
      </c>
      <c r="B5" s="36" t="s">
        <v>39</v>
      </c>
      <c r="C5" s="15" t="s">
        <v>40</v>
      </c>
      <c r="D5" s="39" t="s">
        <v>19</v>
      </c>
      <c r="E5" s="40">
        <v>0</v>
      </c>
      <c r="F5" s="17">
        <v>30000</v>
      </c>
      <c r="G5" s="18">
        <v>0</v>
      </c>
      <c r="H5" s="15">
        <v>100</v>
      </c>
      <c r="I5" s="41">
        <v>100</v>
      </c>
      <c r="J5" s="46">
        <v>70</v>
      </c>
      <c r="K5" s="19" t="e">
        <f>G5/E5</f>
        <v>#DIV/0!</v>
      </c>
      <c r="L5" s="20">
        <f t="shared" ref="L5:L20" si="0">G5/F5</f>
        <v>0</v>
      </c>
      <c r="M5" s="19">
        <f t="shared" ref="M5:M21" si="1">J5/H5</f>
        <v>0.7</v>
      </c>
      <c r="N5" s="20">
        <f t="shared" ref="N5:N21" si="2">J5/I5</f>
        <v>0.7</v>
      </c>
    </row>
    <row r="6" spans="1:14" ht="13.2" x14ac:dyDescent="0.25">
      <c r="A6" s="35" t="s">
        <v>41</v>
      </c>
      <c r="B6" s="36" t="s">
        <v>42</v>
      </c>
      <c r="C6" s="15" t="s">
        <v>43</v>
      </c>
      <c r="D6" s="39" t="s">
        <v>19</v>
      </c>
      <c r="E6" s="40">
        <v>346256.26</v>
      </c>
      <c r="F6" s="17">
        <v>346256.26</v>
      </c>
      <c r="G6" s="18">
        <v>260990.83</v>
      </c>
      <c r="H6" s="15">
        <v>100</v>
      </c>
      <c r="I6" s="41">
        <v>100</v>
      </c>
      <c r="J6" s="47">
        <v>0</v>
      </c>
      <c r="K6" s="19">
        <f>G6/E6</f>
        <v>0.75375050259019138</v>
      </c>
      <c r="L6" s="20">
        <f t="shared" si="0"/>
        <v>0.75375050259019138</v>
      </c>
      <c r="M6" s="19">
        <f t="shared" si="1"/>
        <v>0</v>
      </c>
      <c r="N6" s="20">
        <f t="shared" si="2"/>
        <v>0</v>
      </c>
    </row>
    <row r="7" spans="1:14" ht="13.2" x14ac:dyDescent="0.25">
      <c r="A7" s="35" t="s">
        <v>20</v>
      </c>
      <c r="B7" s="36" t="s">
        <v>44</v>
      </c>
      <c r="C7" s="15" t="s">
        <v>45</v>
      </c>
      <c r="D7" s="39" t="s">
        <v>19</v>
      </c>
      <c r="E7" s="40">
        <v>2644809.19</v>
      </c>
      <c r="F7" s="17">
        <v>2645415.25</v>
      </c>
      <c r="G7" s="18">
        <v>2056822.5</v>
      </c>
      <c r="H7" s="15">
        <v>100</v>
      </c>
      <c r="I7" s="41">
        <v>100</v>
      </c>
      <c r="J7" s="48">
        <v>70</v>
      </c>
      <c r="K7" s="19">
        <f t="shared" ref="K7:K20" si="3">G7/E7</f>
        <v>0.77768275601008485</v>
      </c>
      <c r="L7" s="20">
        <f t="shared" si="0"/>
        <v>0.77750459025289131</v>
      </c>
      <c r="M7" s="19">
        <f t="shared" si="1"/>
        <v>0.7</v>
      </c>
      <c r="N7" s="20">
        <f t="shared" si="2"/>
        <v>0.7</v>
      </c>
    </row>
    <row r="8" spans="1:14" ht="13.2" x14ac:dyDescent="0.25">
      <c r="A8" s="35" t="s">
        <v>21</v>
      </c>
      <c r="B8" s="36" t="s">
        <v>46</v>
      </c>
      <c r="C8" s="15" t="s">
        <v>47</v>
      </c>
      <c r="D8" s="39" t="s">
        <v>19</v>
      </c>
      <c r="E8" s="40">
        <v>30358585.030000001</v>
      </c>
      <c r="F8" s="17">
        <v>32577899.530000001</v>
      </c>
      <c r="G8" s="18">
        <v>23077917.25</v>
      </c>
      <c r="H8" s="15">
        <v>100</v>
      </c>
      <c r="I8" s="41">
        <v>100</v>
      </c>
      <c r="J8" s="46">
        <v>70</v>
      </c>
      <c r="K8" s="19">
        <f t="shared" si="3"/>
        <v>0.76017763104554015</v>
      </c>
      <c r="L8" s="20">
        <f t="shared" si="0"/>
        <v>0.70839181110335991</v>
      </c>
      <c r="M8" s="19">
        <f t="shared" si="1"/>
        <v>0.7</v>
      </c>
      <c r="N8" s="20">
        <f t="shared" si="2"/>
        <v>0.7</v>
      </c>
    </row>
    <row r="9" spans="1:14" ht="13.2" x14ac:dyDescent="0.25">
      <c r="A9" s="35" t="s">
        <v>22</v>
      </c>
      <c r="B9" s="36" t="s">
        <v>48</v>
      </c>
      <c r="C9" s="15" t="s">
        <v>49</v>
      </c>
      <c r="D9" s="39" t="s">
        <v>19</v>
      </c>
      <c r="E9" s="40">
        <v>348664.14</v>
      </c>
      <c r="F9" s="17">
        <v>348664.14</v>
      </c>
      <c r="G9" s="16">
        <v>260256.16</v>
      </c>
      <c r="H9" s="15">
        <v>100</v>
      </c>
      <c r="I9" s="41">
        <v>100</v>
      </c>
      <c r="J9" s="46">
        <v>70</v>
      </c>
      <c r="K9" s="19">
        <f t="shared" si="3"/>
        <v>0.74643799043973946</v>
      </c>
      <c r="L9" s="20">
        <f t="shared" si="0"/>
        <v>0.74643799043973946</v>
      </c>
      <c r="M9" s="19">
        <f t="shared" si="1"/>
        <v>0.7</v>
      </c>
      <c r="N9" s="20">
        <f t="shared" si="2"/>
        <v>0.7</v>
      </c>
    </row>
    <row r="10" spans="1:14" ht="13.2" x14ac:dyDescent="0.25">
      <c r="A10" s="35" t="s">
        <v>23</v>
      </c>
      <c r="B10" s="36" t="s">
        <v>50</v>
      </c>
      <c r="C10" s="15" t="s">
        <v>51</v>
      </c>
      <c r="D10" s="39" t="s">
        <v>19</v>
      </c>
      <c r="E10" s="40">
        <v>808712.44</v>
      </c>
      <c r="F10" s="17">
        <v>524071.1</v>
      </c>
      <c r="G10" s="16">
        <v>107820.15</v>
      </c>
      <c r="H10" s="15">
        <v>100</v>
      </c>
      <c r="I10" s="41">
        <v>100</v>
      </c>
      <c r="J10" s="46">
        <v>70</v>
      </c>
      <c r="K10" s="19">
        <f t="shared" si="3"/>
        <v>0.13332322426003487</v>
      </c>
      <c r="L10" s="20">
        <f t="shared" si="0"/>
        <v>0.20573572936954546</v>
      </c>
      <c r="M10" s="19">
        <f t="shared" si="1"/>
        <v>0.7</v>
      </c>
      <c r="N10" s="20">
        <f t="shared" si="2"/>
        <v>0.7</v>
      </c>
    </row>
    <row r="11" spans="1:14" ht="13.2" x14ac:dyDescent="0.25">
      <c r="A11" s="35" t="s">
        <v>24</v>
      </c>
      <c r="B11" s="36" t="s">
        <v>52</v>
      </c>
      <c r="C11" s="15" t="s">
        <v>53</v>
      </c>
      <c r="D11" s="39" t="s">
        <v>19</v>
      </c>
      <c r="E11" s="16">
        <v>1463380.52</v>
      </c>
      <c r="F11" s="17">
        <v>1884465.52</v>
      </c>
      <c r="G11" s="16">
        <v>1471665.15</v>
      </c>
      <c r="H11" s="15">
        <v>100</v>
      </c>
      <c r="I11" s="41">
        <v>100</v>
      </c>
      <c r="J11" s="46">
        <v>70</v>
      </c>
      <c r="K11" s="19">
        <f t="shared" si="3"/>
        <v>1.005661295805687</v>
      </c>
      <c r="L11" s="20">
        <f t="shared" si="0"/>
        <v>0.78094564977766212</v>
      </c>
      <c r="M11" s="19">
        <f t="shared" si="1"/>
        <v>0.7</v>
      </c>
      <c r="N11" s="20">
        <f t="shared" si="2"/>
        <v>0.7</v>
      </c>
    </row>
    <row r="12" spans="1:14" ht="13.2" x14ac:dyDescent="0.25">
      <c r="A12" s="35" t="s">
        <v>25</v>
      </c>
      <c r="B12" s="36" t="s">
        <v>54</v>
      </c>
      <c r="C12" s="15" t="s">
        <v>55</v>
      </c>
      <c r="D12" s="39" t="s">
        <v>19</v>
      </c>
      <c r="E12" s="40">
        <v>305994.43</v>
      </c>
      <c r="F12" s="17">
        <v>599012.93000000005</v>
      </c>
      <c r="G12" s="18">
        <v>226163.61</v>
      </c>
      <c r="H12" s="15">
        <v>100</v>
      </c>
      <c r="I12" s="41">
        <v>100</v>
      </c>
      <c r="J12" s="48">
        <v>85</v>
      </c>
      <c r="K12" s="19">
        <f t="shared" si="3"/>
        <v>0.73911021844417235</v>
      </c>
      <c r="L12" s="20">
        <f t="shared" si="0"/>
        <v>0.37756048104003359</v>
      </c>
      <c r="M12" s="19">
        <f t="shared" si="1"/>
        <v>0.85</v>
      </c>
      <c r="N12" s="20">
        <f t="shared" si="2"/>
        <v>0.85</v>
      </c>
    </row>
    <row r="13" spans="1:14" ht="13.2" x14ac:dyDescent="0.25">
      <c r="A13" s="35" t="s">
        <v>26</v>
      </c>
      <c r="B13" s="36" t="s">
        <v>56</v>
      </c>
      <c r="C13" s="15" t="s">
        <v>57</v>
      </c>
      <c r="D13" s="39" t="s">
        <v>19</v>
      </c>
      <c r="E13" s="40">
        <v>344006.93</v>
      </c>
      <c r="F13" s="17">
        <v>344006.93</v>
      </c>
      <c r="G13" s="18">
        <v>260256.16</v>
      </c>
      <c r="H13" s="15">
        <v>100</v>
      </c>
      <c r="I13" s="41">
        <v>100</v>
      </c>
      <c r="J13" s="46">
        <v>65</v>
      </c>
      <c r="K13" s="19">
        <f t="shared" si="3"/>
        <v>0.75654336382118814</v>
      </c>
      <c r="L13" s="20">
        <f t="shared" si="0"/>
        <v>0.75654336382118814</v>
      </c>
      <c r="M13" s="19">
        <f t="shared" si="1"/>
        <v>0.65</v>
      </c>
      <c r="N13" s="20">
        <f t="shared" si="2"/>
        <v>0.65</v>
      </c>
    </row>
    <row r="14" spans="1:14" ht="13.2" x14ac:dyDescent="0.25">
      <c r="A14" s="35" t="s">
        <v>27</v>
      </c>
      <c r="B14" s="36" t="s">
        <v>58</v>
      </c>
      <c r="C14" s="15" t="s">
        <v>59</v>
      </c>
      <c r="D14" s="39" t="s">
        <v>19</v>
      </c>
      <c r="E14" s="16">
        <v>1322601.8899999999</v>
      </c>
      <c r="F14" s="17">
        <v>1776604.97</v>
      </c>
      <c r="G14" s="18">
        <v>1257154.6100000001</v>
      </c>
      <c r="H14" s="15">
        <v>100</v>
      </c>
      <c r="I14" s="41">
        <v>100</v>
      </c>
      <c r="J14" s="48">
        <v>65</v>
      </c>
      <c r="K14" s="19">
        <f t="shared" si="3"/>
        <v>0.9505162660851787</v>
      </c>
      <c r="L14" s="20">
        <f t="shared" si="0"/>
        <v>0.70761628568448742</v>
      </c>
      <c r="M14" s="19">
        <f t="shared" si="1"/>
        <v>0.65</v>
      </c>
      <c r="N14" s="20">
        <f t="shared" si="2"/>
        <v>0.65</v>
      </c>
    </row>
    <row r="15" spans="1:14" ht="13.2" x14ac:dyDescent="0.25">
      <c r="A15" s="35" t="s">
        <v>28</v>
      </c>
      <c r="B15" s="36" t="s">
        <v>60</v>
      </c>
      <c r="C15" s="15" t="s">
        <v>61</v>
      </c>
      <c r="D15" s="39" t="s">
        <v>19</v>
      </c>
      <c r="E15" s="40">
        <v>153766.71</v>
      </c>
      <c r="F15" s="16">
        <v>153766.71</v>
      </c>
      <c r="G15" s="18">
        <v>113931.07</v>
      </c>
      <c r="H15" s="15">
        <v>100</v>
      </c>
      <c r="I15" s="41">
        <v>100</v>
      </c>
      <c r="J15" s="46">
        <v>65</v>
      </c>
      <c r="K15" s="19">
        <f t="shared" si="3"/>
        <v>0.74093456249405354</v>
      </c>
      <c r="L15" s="20">
        <f t="shared" si="0"/>
        <v>0.74093456249405354</v>
      </c>
      <c r="M15" s="19">
        <f t="shared" si="1"/>
        <v>0.65</v>
      </c>
      <c r="N15" s="20">
        <f t="shared" si="2"/>
        <v>0.65</v>
      </c>
    </row>
    <row r="16" spans="1:14" ht="13.2" x14ac:dyDescent="0.25">
      <c r="A16" s="35" t="s">
        <v>29</v>
      </c>
      <c r="B16" s="36" t="s">
        <v>62</v>
      </c>
      <c r="C16" s="15" t="s">
        <v>63</v>
      </c>
      <c r="D16" s="39" t="s">
        <v>19</v>
      </c>
      <c r="E16" s="16">
        <v>1228314.3600000001</v>
      </c>
      <c r="F16" s="16">
        <v>1548455.02</v>
      </c>
      <c r="G16" s="16">
        <v>1045117.93</v>
      </c>
      <c r="H16" s="15">
        <v>100</v>
      </c>
      <c r="I16" s="41">
        <v>100</v>
      </c>
      <c r="J16" s="46">
        <v>65</v>
      </c>
      <c r="K16" s="19">
        <f t="shared" si="3"/>
        <v>0.85085541945467447</v>
      </c>
      <c r="L16" s="20">
        <f t="shared" si="0"/>
        <v>0.67494238870432288</v>
      </c>
      <c r="M16" s="19">
        <f t="shared" si="1"/>
        <v>0.65</v>
      </c>
      <c r="N16" s="20">
        <f t="shared" si="2"/>
        <v>0.65</v>
      </c>
    </row>
    <row r="17" spans="1:14" ht="13.2" x14ac:dyDescent="0.25">
      <c r="A17" s="35" t="s">
        <v>30</v>
      </c>
      <c r="B17" s="36" t="s">
        <v>64</v>
      </c>
      <c r="C17" s="15" t="s">
        <v>65</v>
      </c>
      <c r="D17" s="39" t="s">
        <v>19</v>
      </c>
      <c r="E17" s="40">
        <v>370501.93</v>
      </c>
      <c r="F17" s="16">
        <v>370501.93</v>
      </c>
      <c r="G17" s="16">
        <v>260256.16</v>
      </c>
      <c r="H17" s="15">
        <v>100</v>
      </c>
      <c r="I17" s="41">
        <v>100</v>
      </c>
      <c r="J17" s="46">
        <v>70</v>
      </c>
      <c r="K17" s="19">
        <f t="shared" si="3"/>
        <v>0.70244211683323754</v>
      </c>
      <c r="L17" s="20">
        <f t="shared" si="0"/>
        <v>0.70244211683323754</v>
      </c>
      <c r="M17" s="19">
        <f t="shared" si="1"/>
        <v>0.7</v>
      </c>
      <c r="N17" s="20">
        <f t="shared" si="2"/>
        <v>0.7</v>
      </c>
    </row>
    <row r="18" spans="1:14" ht="13.2" x14ac:dyDescent="0.25">
      <c r="A18" s="35" t="s">
        <v>31</v>
      </c>
      <c r="B18" s="36" t="s">
        <v>66</v>
      </c>
      <c r="C18" s="15" t="s">
        <v>67</v>
      </c>
      <c r="D18" s="39" t="s">
        <v>19</v>
      </c>
      <c r="E18" s="40">
        <v>32000</v>
      </c>
      <c r="F18" s="16">
        <v>32000</v>
      </c>
      <c r="G18" s="16">
        <v>0</v>
      </c>
      <c r="H18" s="15">
        <v>100</v>
      </c>
      <c r="I18" s="41">
        <v>100</v>
      </c>
      <c r="J18" s="46">
        <v>65</v>
      </c>
      <c r="K18" s="19">
        <f t="shared" si="3"/>
        <v>0</v>
      </c>
      <c r="L18" s="20">
        <f t="shared" si="0"/>
        <v>0</v>
      </c>
      <c r="M18" s="19">
        <f t="shared" si="1"/>
        <v>0.65</v>
      </c>
      <c r="N18" s="20">
        <f t="shared" si="2"/>
        <v>0.65</v>
      </c>
    </row>
    <row r="19" spans="1:14" ht="13.2" x14ac:dyDescent="0.25">
      <c r="A19" s="35" t="s">
        <v>32</v>
      </c>
      <c r="B19" s="36" t="s">
        <v>68</v>
      </c>
      <c r="C19" s="15" t="s">
        <v>69</v>
      </c>
      <c r="D19" s="39" t="s">
        <v>19</v>
      </c>
      <c r="E19" s="40">
        <v>0</v>
      </c>
      <c r="F19" s="16">
        <v>195000</v>
      </c>
      <c r="G19" s="16">
        <v>185667.11</v>
      </c>
      <c r="H19" s="15">
        <v>100</v>
      </c>
      <c r="I19" s="41">
        <v>100</v>
      </c>
      <c r="J19" s="46">
        <v>65</v>
      </c>
      <c r="K19" s="19" t="e">
        <f>G19/E19</f>
        <v>#DIV/0!</v>
      </c>
      <c r="L19" s="20">
        <f t="shared" si="0"/>
        <v>0.95213902564102559</v>
      </c>
      <c r="M19" s="19">
        <f t="shared" si="1"/>
        <v>0.65</v>
      </c>
      <c r="N19" s="20">
        <f t="shared" si="2"/>
        <v>0.65</v>
      </c>
    </row>
    <row r="20" spans="1:14" ht="13.2" x14ac:dyDescent="0.25">
      <c r="A20" s="35" t="s">
        <v>33</v>
      </c>
      <c r="B20" s="42" t="s">
        <v>70</v>
      </c>
      <c r="C20" s="15" t="s">
        <v>71</v>
      </c>
      <c r="D20" s="39" t="s">
        <v>19</v>
      </c>
      <c r="E20" s="16">
        <v>342486.24</v>
      </c>
      <c r="F20" s="16">
        <v>350512.66</v>
      </c>
      <c r="G20" s="16">
        <v>260256.16</v>
      </c>
      <c r="H20" s="15">
        <v>100</v>
      </c>
      <c r="I20" s="41">
        <v>100</v>
      </c>
      <c r="J20" s="46">
        <v>75</v>
      </c>
      <c r="K20" s="19">
        <f t="shared" si="3"/>
        <v>0.7599025292227799</v>
      </c>
      <c r="L20" s="20">
        <f t="shared" si="0"/>
        <v>0.74250145486899111</v>
      </c>
      <c r="M20" s="19">
        <f t="shared" si="1"/>
        <v>0.75</v>
      </c>
      <c r="N20" s="20">
        <f t="shared" si="2"/>
        <v>0.75</v>
      </c>
    </row>
    <row r="21" spans="1:14" ht="13.2" x14ac:dyDescent="0.25">
      <c r="A21" s="35" t="s">
        <v>34</v>
      </c>
      <c r="B21" s="42" t="s">
        <v>72</v>
      </c>
      <c r="C21" s="15"/>
      <c r="D21" s="39" t="s">
        <v>19</v>
      </c>
      <c r="E21" s="43">
        <v>0</v>
      </c>
      <c r="F21" s="21">
        <v>8075494.1600000001</v>
      </c>
      <c r="G21" s="21">
        <v>1166710.1499999999</v>
      </c>
      <c r="H21" s="15"/>
      <c r="I21" s="44"/>
      <c r="J21" s="46">
        <v>55</v>
      </c>
      <c r="K21" s="19"/>
      <c r="L21" s="20"/>
      <c r="M21" s="19" t="e">
        <f t="shared" si="1"/>
        <v>#DIV/0!</v>
      </c>
      <c r="N21" s="20" t="e">
        <f t="shared" si="2"/>
        <v>#DIV/0!</v>
      </c>
    </row>
    <row r="22" spans="1:14" ht="13.2" x14ac:dyDescent="0.25">
      <c r="A22" s="22"/>
      <c r="B22" s="23"/>
      <c r="C22" s="24" t="s">
        <v>35</v>
      </c>
      <c r="D22" s="25"/>
      <c r="E22" s="26">
        <f>SUM(E4:E21)</f>
        <v>51952613.340000004</v>
      </c>
      <c r="F22" s="27">
        <f>SUM(F4:F21)</f>
        <v>65356671.030000001</v>
      </c>
      <c r="G22" s="27">
        <f>SUM(G4:G21)</f>
        <v>40554612.73999998</v>
      </c>
      <c r="H22" s="27"/>
      <c r="I22" s="27"/>
      <c r="J22" s="27"/>
      <c r="K22" s="28"/>
      <c r="L22" s="28"/>
      <c r="M22" s="28"/>
      <c r="N22" s="28"/>
    </row>
    <row r="23" spans="1:14" ht="13.2" x14ac:dyDescent="0.25">
      <c r="A23" s="34" t="s">
        <v>36</v>
      </c>
      <c r="B23" s="29"/>
      <c r="C23" s="29"/>
      <c r="D23" s="30"/>
      <c r="E23" s="31"/>
      <c r="F23" s="31"/>
      <c r="G23" s="31"/>
      <c r="H23" s="31"/>
      <c r="I23" s="31"/>
      <c r="J23" s="31"/>
      <c r="K23" s="32"/>
      <c r="L23" s="32"/>
      <c r="M23" s="33"/>
      <c r="N23" s="33"/>
    </row>
    <row r="30" spans="1:14" x14ac:dyDescent="0.2">
      <c r="A30" s="3"/>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29" xr:uid="{00000000-0009-0000-0000-000000000000}"/>
  <mergeCells count="1">
    <mergeCell ref="A1:N1"/>
  </mergeCells>
  <dataValidations count="1">
    <dataValidation allowBlank="1" showErrorMessage="1" prompt="Clave asignada al programa/proyecto" sqref="A2:A3" xr:uid="{00000000-0002-0000-0000-000000000000}"/>
  </dataValidations>
  <pageMargins left="0.70866141732283472" right="0.70866141732283472" top="0.74803149606299213" bottom="0.74803149606299213" header="0.31496062992125984" footer="0.31496062992125984"/>
  <pageSetup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Rosa Elena Garcia</cp:lastModifiedBy>
  <cp:lastPrinted>2021-10-28T19:04:23Z</cp:lastPrinted>
  <dcterms:created xsi:type="dcterms:W3CDTF">2014-10-22T05:35:08Z</dcterms:created>
  <dcterms:modified xsi:type="dcterms:W3CDTF">2021-10-28T19:04:36Z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